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CF5C7D03-E6E6-4A35-B031-AB9818CD7DD4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_xlnm.Print_Area" localSheetId="0">EFE!$B$2:$D$88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D36" i="1" s="1"/>
  <c r="C8" i="1"/>
  <c r="C47" i="1" l="1"/>
  <c r="C36" i="1"/>
  <c r="D47" i="1"/>
  <c r="D60" i="1"/>
  <c r="C60" i="1"/>
  <c r="C62" i="1" l="1"/>
  <c r="D62" i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<sst xmlns="http://schemas.openxmlformats.org/spreadsheetml/2006/main" count="72" uniqueCount="64">
  <si>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</si>
  <si>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</si>
  <si>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</si>
  <si>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</si>
  <si>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</si>
  <si>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</si>
  <si>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</si>
  <si>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</si>
  <si>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</si>
  <si>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</si>
  <si>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</si>
  <si>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</si>
  <si>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</si>
  <si>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</si>
  <si>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</si>
  <si>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</si>
  <si>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</si>
  <si>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</si>
  <si>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</si>
  <si>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</si>
  <si>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</si>
  <si>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</si>
  <si>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</si>
  <si>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</si>
  <si>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</si>
  <si>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</si>
  <si>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</si>
  <si>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</si>
  <si>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</si>
  <si>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</si>
  <si>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</si>
  <si>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</si>
  <si>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</si>
  <si>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</si>
  <si>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</si>
  <si>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</si>
  <si>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</si>
  <si>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</si>
  <si>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</si>
  <si>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</si>
  <si>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</si>
  <si>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</si>
  <si>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</si>
  <si>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</si>
  <si>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</si>
  <si>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</si>
  <si>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</si>
  <si>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</si>
  <si>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</si>
  <si>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</si>
  <si>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PRESIDENTA MUNICIPAL</t>
  </si>
  <si>
    <t>_____________________________________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</si>
  <si>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</si>
  <si>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</si>
  <si>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</si>
  <si>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</si>
  <si>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</si>
  <si>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</si>
  <si>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 xml:space="preserve">      MTRA. AÍDA AMANDA CÓRDOVA CHÁVEZ</t>
  </si>
  <si>
    <t xml:space="preserve">                      TESORERA MUNICIPAL</t>
  </si>
  <si>
    <t>2021</t>
  </si>
  <si>
    <t>MTRA. MARÍA  ANGÉLICA GRANADOS TRESPALACIOS</t>
  </si>
  <si>
    <t>______________________________________________</t>
  </si>
  <si>
    <t>Del 01 de enero al 30 de junio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</si>
</sst>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9234C8EF-3C6F-4615-90C8-90788ED09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F58" sqref="F58"/>
    </sheetView>
  </sheetViews>
  <sheetFormatPr baseColWidth="10" defaultColWidth="11.42578125" defaultRowHeight="12" x14ac:dyDescent="0.2"/>
  <cols>
    <col min="1" max="1" width="2.7109375" style="3" customWidth="1"/>
    <col min="2" max="2" width="69.28515625" style="3" customWidth="1"/>
    <col min="3" max="3" width="19.85546875" style="3" customWidth="1"/>
    <col min="4" max="4" width="22.710937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57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63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60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2385463855.1400003</v>
      </c>
      <c r="D8" s="20">
        <f>SUM(D9:D18)</f>
        <v>3894319943.0999999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930486080.96000004</v>
      </c>
      <c r="D9" s="22">
        <v>1122244277.3599999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50864203.859999999</v>
      </c>
      <c r="D11" s="22">
        <v>59241079.32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174918927.03999999</v>
      </c>
      <c r="D12" s="22">
        <v>303557613.74000001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11196412.58</v>
      </c>
      <c r="D13" s="22">
        <v>21862859.23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13662103.57</v>
      </c>
      <c r="D14" s="22">
        <v>18997139.440000001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0</v>
      </c>
      <c r="D15" s="22">
        <v>61397358.93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1204336127.1300001</v>
      </c>
      <c r="D16" s="22">
        <v>2307019615.0799999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0</v>
      </c>
      <c r="D17" s="22">
        <v>0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1623046332.7400002</v>
      </c>
      <c r="D19" s="20">
        <f>SUM(D20:D35)</f>
        <v>3403010693.3099999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781209839.63</v>
      </c>
      <c r="D20" s="22">
        <v>1467211895.9400001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87179949.840000004</v>
      </c>
      <c r="D21" s="22">
        <v>264520822.69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335067626.91000003</v>
      </c>
      <c r="D22" s="22">
        <v>777102453.94000006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282248178.51999998</v>
      </c>
      <c r="D23" s="22">
        <v>464825822.39999998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71662164.200000003</v>
      </c>
      <c r="D26" s="22">
        <v>298725342.48000002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5617036.9199999999</v>
      </c>
      <c r="D27" s="22">
        <v>15002553.52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5668242.8399999999</v>
      </c>
      <c r="D28" s="22">
        <v>51810167.969999999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52345609.920000002</v>
      </c>
      <c r="D29" s="22">
        <v>58838711.439999998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/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/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/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2047683.96</v>
      </c>
      <c r="D35" s="22">
        <v>4972922.93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762417522.4000001</v>
      </c>
      <c r="D36" s="24">
        <f>SUM(D8-D19)</f>
        <v>491309249.78999996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115360073.74999999</v>
      </c>
      <c r="D43" s="25">
        <f>SUM(D44:D46)</f>
        <v>715954299.72000015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110711707.13999999</v>
      </c>
      <c r="D44" s="27">
        <v>600372038.61000013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4648366.6100000003</v>
      </c>
      <c r="D45" s="27">
        <v>104727779.50999999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0</v>
      </c>
      <c r="D46" s="27">
        <v>10854481.6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-115360073.74999999</v>
      </c>
      <c r="D47" s="25">
        <f>D39-D43</f>
        <v>-715954299.72000015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111789315.39999962</v>
      </c>
      <c r="D50" s="28">
        <f>SUM(D51+D54)</f>
        <v>280954737.51999927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150000000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150000000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111789315.39999962</v>
      </c>
      <c r="D54" s="22">
        <v>130954737.51999927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177471777.39999971</v>
      </c>
      <c r="D55" s="20">
        <f>SUM(D56+D59)</f>
        <v>168060232.67999923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128757146.18000001</v>
      </c>
      <c r="D56" s="32">
        <f>SUM(D57+D58)</f>
        <v>150042856.47999999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128757146.18000001</v>
      </c>
      <c r="D57" s="31">
        <v>150042856.47999999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48714631.219999708</v>
      </c>
      <c r="D59" s="31">
        <v>18017376.19999925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-65682462.000000089</v>
      </c>
      <c r="D60" s="28">
        <f>D50-D55</f>
        <v>112894504.84000003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581374986.6500001</v>
      </c>
      <c r="D62" s="33">
        <f>SUM(D60,D47,D36)</f>
        <v>-111750545.09000015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193986660.63999915</v>
      </c>
      <c r="D64" s="34">
        <v>305737205.7299993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775361647.28999913</v>
      </c>
      <c r="D65" s="34">
        <v>193986660.63999915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50</v>
      </c>
      <c r="C71" s="47" t="s">
        <v>59</v>
      </c>
    </row>
    <row r="72" spans="1:9" s="41" customFormat="1" x14ac:dyDescent="0.2">
      <c r="A72" s="40"/>
      <c r="B72" s="44"/>
      <c r="C72" s="44"/>
    </row>
    <row r="73" spans="1:9" s="41" customFormat="1" x14ac:dyDescent="0.2">
      <c r="B73" s="44"/>
      <c r="C73" s="44"/>
    </row>
    <row r="74" spans="1:9" s="41" customFormat="1" x14ac:dyDescent="0.2">
      <c r="B74" s="44"/>
      <c r="C74" s="44"/>
    </row>
    <row r="75" spans="1:9" s="41" customFormat="1" x14ac:dyDescent="0.2">
      <c r="B75" s="44"/>
      <c r="C75" s="44"/>
    </row>
    <row r="76" spans="1:9" s="41" customFormat="1" ht="12.75" x14ac:dyDescent="0.2">
      <c r="B76" s="43" t="s">
        <v>62</v>
      </c>
      <c r="C76" s="48" t="s">
        <v>51</v>
      </c>
    </row>
    <row r="77" spans="1:9" s="41" customFormat="1" ht="15" customHeight="1" x14ac:dyDescent="0.2">
      <c r="B77" s="43" t="s">
        <v>61</v>
      </c>
      <c r="C77" s="48" t="s">
        <v>58</v>
      </c>
    </row>
    <row r="78" spans="1:9" s="41" customFormat="1" x14ac:dyDescent="0.2">
      <c r="B78" s="44"/>
      <c r="C78" s="44"/>
      <c r="D78" s="44"/>
    </row>
    <row r="79" spans="1:9" s="41" customFormat="1" x14ac:dyDescent="0.2">
      <c r="B79" s="44"/>
      <c r="C79" s="44"/>
      <c r="D79" s="44"/>
    </row>
    <row r="80" spans="1:9" s="41" customFormat="1" ht="12.75" x14ac:dyDescent="0.2">
      <c r="B80" s="43" t="s">
        <v>52</v>
      </c>
      <c r="C80" s="44"/>
      <c r="D80" s="44"/>
    </row>
    <row r="81" spans="2:4" s="41" customFormat="1" ht="12.75" x14ac:dyDescent="0.2">
      <c r="B81" s="43" t="s">
        <v>53</v>
      </c>
      <c r="C81" s="44"/>
      <c r="D81" s="44"/>
    </row>
    <row r="82" spans="2:4" s="42" customFormat="1" ht="12.75" x14ac:dyDescent="0.2">
      <c r="B82" s="45" t="s">
        <v>54</v>
      </c>
      <c r="C82" s="44"/>
      <c r="D82" s="44"/>
    </row>
    <row r="83" spans="2:4" s="42" customFormat="1" x14ac:dyDescent="0.2">
      <c r="B83" s="44"/>
      <c r="C83" s="44"/>
      <c r="D83" s="44"/>
    </row>
    <row r="84" spans="2:4" s="42" customFormat="1" x14ac:dyDescent="0.2">
      <c r="B84" s="44"/>
      <c r="C84" s="44"/>
      <c r="D84" s="44"/>
    </row>
    <row r="85" spans="2:4" s="42" customFormat="1" x14ac:dyDescent="0.2">
      <c r="B85" s="44"/>
      <c r="C85" s="44"/>
      <c r="D85" s="44"/>
    </row>
    <row r="86" spans="2:4" s="42" customFormat="1" x14ac:dyDescent="0.2">
      <c r="B86" s="44"/>
      <c r="C86" s="44"/>
      <c r="D86" s="44"/>
    </row>
    <row r="87" spans="2:4" s="42" customFormat="1" ht="12.75" x14ac:dyDescent="0.2">
      <c r="B87" s="43" t="s">
        <v>55</v>
      </c>
      <c r="C87" s="44"/>
      <c r="D87" s="44"/>
    </row>
    <row r="88" spans="2:4" s="42" customFormat="1" ht="12.75" x14ac:dyDescent="0.2">
      <c r="B88" s="46" t="s">
        <v>56</v>
      </c>
      <c r="C88" s="44"/>
      <c r="D88" s="44"/>
    </row>
    <row r="89" spans="2:4" s="42" customFormat="1" x14ac:dyDescent="0.2">
      <c r="B89" s="44"/>
      <c r="C89" s="44"/>
      <c r="D89" s="44"/>
    </row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OvGRIPkq/tcn/PWjdJjbVJ9gNznQafxPZBlI5VtpFFdi43mh3NrtcGqM+MyGIUN8sAcxHTSuyuL60KYPW1nbFg==" saltValue="Y86j4gur7mnILFLp91pL7g==" spinCount="100000" sheet="1" objects="1" scenarios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2021-04-22T16:25:10Z</cp:lastPrinted>
  <dcterms:created xsi:type="dcterms:W3CDTF">2019-12-03T19:09:42Z</dcterms:created>
  <dcterms:modified xsi:type="dcterms:W3CDTF">2021-07-20T15:46:20Z</dcterms:modified>
</cp:coreProperties>
</file>